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6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<sst xmlns="http://schemas.openxmlformats.org/spreadsheetml/2006/main" count="99" uniqueCount="56">
  <si>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</si>
  <si>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</si>
  <si>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</si>
  <si>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</si>
  <si>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</si>
  <si>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</si>
  <si>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</si>
  <si>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</si>
  <si>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</si>
  <si>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</si>
  <si>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</si>
  <si>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</si>
  <si>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</si>
  <si>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</si>
  <si>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</si>
  <si>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</si>
  <si>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</si>
  <si>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</si>
  <si>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</si>
  <si>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</si>
  <si>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</si>
  <si>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</si>
  <si>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</si>
  <si>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</si>
  <si>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</si>
  <si>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</si>
  <si>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</si>
  <si>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</si>
  <si>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</si>
  <si>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</si>
  <si>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</si>
  <si>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</si>
  <si>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</si>
  <si>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</si>
  <si>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</si>
  <si>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</si>
  <si>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</si>
  <si>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</si>
  <si>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</si>
  <si>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和静县2024年6月份城市低保汇总表</t>
  </si>
  <si>
    <t>填表时间：2024年6月6日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</si>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</sst>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8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0"/>
      <name val="宋体"/>
      <charset val="134"/>
      <scheme val="minor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49" fontId="0" fillId="0" borderId="0" applyFont="0" applyFill="0" applyBorder="0" applyAlignment="0" applyProtection="0"/>
    <xf numFmtId="0" fontId="36" fillId="37" borderId="15" applyNumberFormat="0" applyAlignment="0" applyProtection="0">
      <alignment vertical="center"/>
    </xf>
    <xf numFmtId="0" fontId="33" fillId="38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7" fillId="40" borderId="15" applyNumberFormat="0" applyAlignment="0" applyProtection="0">
      <alignment vertical="center"/>
    </xf>
    <xf numFmtId="0" fontId="38" fillId="0" borderId="6">
      <alignment horizontal="left" vertical="center"/>
    </xf>
    <xf numFmtId="0" fontId="39" fillId="3" borderId="16" applyNumberFormat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35" fillId="42" borderId="17" applyNumberFormat="0" applyFon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/>
    <xf numFmtId="0" fontId="42" fillId="0" borderId="18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" borderId="15" applyNumberFormat="0" applyAlignment="0" applyProtection="0">
      <alignment vertical="center"/>
    </xf>
    <xf numFmtId="0" fontId="33" fillId="44" borderId="0" applyNumberFormat="0" applyBorder="0" applyAlignment="0" applyProtection="0"/>
    <xf numFmtId="0" fontId="45" fillId="0" borderId="0"/>
    <xf numFmtId="0" fontId="46" fillId="43" borderId="0" applyNumberFormat="0" applyBorder="0" applyAlignment="0" applyProtection="0"/>
    <xf numFmtId="0" fontId="47" fillId="0" borderId="19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42" borderId="17" applyNumberFormat="0" applyFont="0" applyAlignment="0" applyProtection="0">
      <alignment vertical="center"/>
    </xf>
    <xf numFmtId="0" fontId="33" fillId="45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/>
    <xf numFmtId="0" fontId="13" fillId="0" borderId="0">
      <alignment vertical="center"/>
    </xf>
    <xf numFmtId="15" fontId="0" fillId="0" borderId="0" applyFont="0" applyFill="0" applyBorder="0" applyAlignment="0" applyProtection="0"/>
    <xf numFmtId="0" fontId="43" fillId="48" borderId="0" applyNumberFormat="0" applyBorder="0" applyAlignment="0" applyProtection="0">
      <alignment vertical="center"/>
    </xf>
    <xf numFmtId="0" fontId="48" fillId="42" borderId="2" applyNumberFormat="0" applyBorder="0" applyAlignment="0" applyProtection="0"/>
    <xf numFmtId="0" fontId="13" fillId="0" borderId="0"/>
    <xf numFmtId="0" fontId="12" fillId="39" borderId="0" applyNumberFormat="0" applyBorder="0" applyAlignment="0" applyProtection="0"/>
    <xf numFmtId="0" fontId="35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43" borderId="0">
      <alignment vertical="center"/>
    </xf>
    <xf numFmtId="0" fontId="50" fillId="40" borderId="16" applyNumberFormat="0" applyAlignment="0" applyProtection="0">
      <alignment vertical="center"/>
    </xf>
    <xf numFmtId="0" fontId="43" fillId="0" borderId="0">
      <alignment vertical="center"/>
    </xf>
    <xf numFmtId="0" fontId="33" fillId="51" borderId="0" applyNumberFormat="0" applyBorder="0" applyAlignment="0" applyProtection="0"/>
    <xf numFmtId="0" fontId="33" fillId="37" borderId="0" applyNumberFormat="0" applyBorder="0" applyAlignment="0" applyProtection="0"/>
    <xf numFmtId="0" fontId="10" fillId="0" borderId="0" applyBorder="0"/>
    <xf numFmtId="0" fontId="51" fillId="4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1" fillId="0" borderId="0" applyBorder="0"/>
    <xf numFmtId="0" fontId="53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5" fillId="0" borderId="0" applyBorder="0">
      <protection locked="0"/>
    </xf>
    <xf numFmtId="0" fontId="55" fillId="43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176" fontId="56" fillId="0" borderId="0"/>
    <xf numFmtId="0" fontId="57" fillId="54" borderId="21"/>
    <xf numFmtId="0" fontId="10" fillId="0" borderId="0"/>
    <xf numFmtId="0" fontId="33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15" applyNumberFormat="0" applyAlignment="0" applyProtection="0">
      <alignment vertical="center"/>
    </xf>
    <xf numFmtId="0" fontId="57" fillId="54" borderId="21">
      <protection locked="0"/>
    </xf>
    <xf numFmtId="0" fontId="45" fillId="0" borderId="0" applyBorder="0"/>
    <xf numFmtId="0" fontId="33" fillId="38" borderId="0"/>
    <xf numFmtId="0" fontId="6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/>
    <xf numFmtId="0" fontId="34" fillId="0" borderId="0" applyBorder="0"/>
    <xf numFmtId="0" fontId="63" fillId="0" borderId="22" applyNumberFormat="0" applyFill="0" applyProtection="0">
      <alignment horizontal="center"/>
    </xf>
    <xf numFmtId="0" fontId="43" fillId="4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5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3" fillId="36" borderId="0"/>
    <xf numFmtId="179" fontId="66" fillId="56" borderId="0"/>
    <xf numFmtId="0" fontId="45" fillId="0" borderId="0">
      <protection locked="0"/>
    </xf>
    <xf numFmtId="179" fontId="66" fillId="56" borderId="0" applyBorder="0"/>
    <xf numFmtId="0" fontId="0" fillId="57" borderId="0" applyNumberFormat="0" applyFont="0" applyBorder="0" applyAlignment="0" applyProtection="0"/>
    <xf numFmtId="4" fontId="0" fillId="0" borderId="0" applyFont="0" applyFill="0" applyBorder="0" applyAlignment="0" applyProtection="0"/>
    <xf numFmtId="0" fontId="12" fillId="50" borderId="0" applyNumberFormat="0" applyBorder="0" applyAlignment="0" applyProtection="0"/>
    <xf numFmtId="0" fontId="54" fillId="39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50" borderId="0"/>
    <xf numFmtId="0" fontId="53" fillId="5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7" fillId="0" borderId="0"/>
    <xf numFmtId="181" fontId="0" fillId="0" borderId="0"/>
    <xf numFmtId="0" fontId="0" fillId="0" borderId="0" applyProtection="0">
      <alignment vertical="center"/>
    </xf>
    <xf numFmtId="0" fontId="12" fillId="40" borderId="0"/>
    <xf numFmtId="0" fontId="68" fillId="0" borderId="0" applyNumberFormat="0" applyFill="0" applyBorder="0" applyAlignment="0" applyProtection="0">
      <alignment vertical="center"/>
    </xf>
    <xf numFmtId="0" fontId="39" fillId="40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4" fillId="40" borderId="15" applyNumberFormat="0" applyAlignment="0" applyProtection="0">
      <alignment vertical="center"/>
    </xf>
    <xf numFmtId="0" fontId="58" fillId="60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33" fillId="45" borderId="0"/>
    <xf numFmtId="0" fontId="12" fillId="49" borderId="0"/>
    <xf numFmtId="0" fontId="43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>
      <alignment horizontal="center" wrapText="1"/>
      <protection locked="0"/>
    </xf>
    <xf numFmtId="0" fontId="71" fillId="0" borderId="24" applyNumberFormat="0" applyFill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3" fillId="44" borderId="0"/>
    <xf numFmtId="0" fontId="33" fillId="51" borderId="0"/>
    <xf numFmtId="0" fontId="12" fillId="42" borderId="0"/>
    <xf numFmtId="0" fontId="72" fillId="0" borderId="25" applyNumberFormat="0" applyFill="0" applyAlignment="0" applyProtection="0">
      <alignment vertical="center"/>
    </xf>
    <xf numFmtId="37" fontId="73" fillId="0" borderId="0" applyBorder="0"/>
    <xf numFmtId="37" fontId="73" fillId="0" borderId="0"/>
    <xf numFmtId="0" fontId="43" fillId="45" borderId="0" applyNumberFormat="0" applyBorder="0" applyAlignment="0" applyProtection="0">
      <alignment vertical="center"/>
    </xf>
    <xf numFmtId="0" fontId="33" fillId="41" borderId="0"/>
    <xf numFmtId="0" fontId="0" fillId="0" borderId="0" applyBorder="0"/>
    <xf numFmtId="0" fontId="74" fillId="0" borderId="26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5" fillId="0" borderId="0" applyBorder="0">
      <alignment vertical="center"/>
    </xf>
    <xf numFmtId="0" fontId="35" fillId="0" borderId="0"/>
    <xf numFmtId="0" fontId="75" fillId="0" borderId="0" applyNumberFormat="0" applyFill="0" applyBorder="0" applyAlignment="0" applyProtection="0">
      <alignment vertical="center"/>
    </xf>
    <xf numFmtId="0" fontId="34" fillId="0" borderId="0" applyProtection="0"/>
    <xf numFmtId="0" fontId="53" fillId="6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3" fillId="5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38" fillId="0" borderId="27" applyNumberFormat="0" applyAlignment="0" applyProtection="0">
      <alignment horizontal="left" vertical="center"/>
    </xf>
    <xf numFmtId="0" fontId="38" fillId="0" borderId="27">
      <alignment horizontal="left" vertical="center"/>
    </xf>
    <xf numFmtId="0" fontId="70" fillId="0" borderId="0" applyBorder="0">
      <alignment horizontal="center" wrapText="1"/>
      <protection locked="0"/>
    </xf>
    <xf numFmtId="0" fontId="60" fillId="0" borderId="0" applyNumberFormat="0" applyFill="0" applyBorder="0" applyAlignment="0" applyProtection="0"/>
    <xf numFmtId="49" fontId="0" fillId="0" borderId="0"/>
    <xf numFmtId="184" fontId="56" fillId="0" borderId="0"/>
    <xf numFmtId="0" fontId="51" fillId="4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9" fillId="0" borderId="0" applyBorder="0"/>
    <xf numFmtId="0" fontId="80" fillId="0" borderId="28" applyNumberFormat="0" applyFill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4" fontId="0" fillId="0" borderId="0"/>
    <xf numFmtId="0" fontId="69" fillId="41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85" fontId="56" fillId="0" borderId="0"/>
    <xf numFmtId="0" fontId="51" fillId="37" borderId="0" applyNumberFormat="0" applyBorder="0" applyAlignment="0" applyProtection="0">
      <alignment vertical="center"/>
    </xf>
    <xf numFmtId="10" fontId="0" fillId="0" borderId="0"/>
    <xf numFmtId="0" fontId="53" fillId="63" borderId="0" applyNumberFormat="0" applyBorder="0" applyAlignment="0" applyProtection="0">
      <alignment vertical="center"/>
    </xf>
    <xf numFmtId="0" fontId="33" fillId="37" borderId="0"/>
    <xf numFmtId="0" fontId="83" fillId="0" borderId="0" applyNumberFormat="0" applyFill="0" applyBorder="0" applyAlignment="0" applyProtection="0">
      <alignment vertical="center"/>
    </xf>
    <xf numFmtId="0" fontId="84" fillId="39" borderId="0" applyNumberFormat="0" applyBorder="0" applyAlignment="0" applyProtection="0"/>
    <xf numFmtId="0" fontId="69" fillId="64" borderId="0" applyNumberFormat="0" applyBorder="0" applyAlignment="0" applyProtection="0">
      <alignment vertical="center"/>
    </xf>
    <xf numFmtId="15" fontId="79" fillId="0" borderId="0" applyBorder="0"/>
    <xf numFmtId="186" fontId="0" fillId="0" borderId="0" applyFont="0" applyFill="0" applyBorder="0" applyAlignment="0" applyProtection="0"/>
    <xf numFmtId="14" fontId="70" fillId="0" borderId="0" applyBorder="0">
      <alignment horizontal="center" wrapText="1"/>
      <protection locked="0"/>
    </xf>
    <xf numFmtId="187" fontId="34" fillId="0" borderId="0"/>
    <xf numFmtId="188" fontId="34" fillId="0" borderId="29">
      <alignment horizontal="right"/>
    </xf>
    <xf numFmtId="15" fontId="79" fillId="0" borderId="0"/>
    <xf numFmtId="184" fontId="56" fillId="0" borderId="0" applyBorder="0"/>
    <xf numFmtId="0" fontId="58" fillId="65" borderId="0" applyNumberFormat="0" applyBorder="0" applyAlignment="0" applyProtection="0"/>
    <xf numFmtId="0" fontId="51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horizontal="center" wrapText="1"/>
    </xf>
    <xf numFmtId="0" fontId="51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186" fontId="0" fillId="0" borderId="0"/>
    <xf numFmtId="176" fontId="56" fillId="0" borderId="0" applyBorder="0"/>
    <xf numFmtId="0" fontId="12" fillId="39" borderId="0"/>
    <xf numFmtId="179" fontId="86" fillId="66" borderId="0" applyBorder="0"/>
    <xf numFmtId="0" fontId="33" fillId="40" borderId="0"/>
    <xf numFmtId="189" fontId="0" fillId="0" borderId="0"/>
    <xf numFmtId="0" fontId="48" fillId="40" borderId="0" applyNumberFormat="0" applyBorder="0" applyAlignment="0" applyProtection="0"/>
    <xf numFmtId="190" fontId="0" fillId="0" borderId="0" applyFont="0" applyFill="0" applyBorder="0" applyAlignment="0" applyProtection="0"/>
    <xf numFmtId="0" fontId="60" fillId="0" borderId="30">
      <alignment horizontal="center"/>
    </xf>
    <xf numFmtId="0" fontId="12" fillId="37" borderId="0"/>
    <xf numFmtId="187" fontId="34" fillId="0" borderId="0" applyBorder="0"/>
    <xf numFmtId="177" fontId="0" fillId="0" borderId="0"/>
    <xf numFmtId="179" fontId="86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6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8" fillId="40" borderId="0"/>
    <xf numFmtId="0" fontId="46" fillId="43" borderId="0"/>
    <xf numFmtId="0" fontId="0" fillId="57" borderId="0"/>
    <xf numFmtId="188" fontId="34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7" fillId="0" borderId="28" applyNumberFormat="0" applyFill="0" applyAlignment="0" applyProtection="0">
      <alignment vertical="center"/>
    </xf>
    <xf numFmtId="0" fontId="78" fillId="39" borderId="0">
      <alignment vertical="center"/>
    </xf>
    <xf numFmtId="0" fontId="85" fillId="0" borderId="31" applyNumberFormat="0" applyFill="0" applyAlignment="0" applyProtection="0">
      <alignment vertical="center"/>
    </xf>
    <xf numFmtId="3" fontId="0" fillId="0" borderId="0"/>
    <xf numFmtId="0" fontId="34" fillId="0" borderId="22">
      <alignment horizontal="right"/>
    </xf>
    <xf numFmtId="0" fontId="88" fillId="0" borderId="2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8" fillId="42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6" fillId="0" borderId="0" applyBorder="0"/>
    <xf numFmtId="0" fontId="56" fillId="0" borderId="0"/>
    <xf numFmtId="14" fontId="70" fillId="0" borderId="0">
      <alignment horizontal="center" wrapText="1"/>
      <protection locked="0"/>
    </xf>
    <xf numFmtId="14" fontId="70" fillId="0" borderId="0">
      <alignment horizontal="center" wrapText="1"/>
    </xf>
    <xf numFmtId="0" fontId="58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4" fillId="3" borderId="0">
      <alignment horizontal="left" vertical="top"/>
    </xf>
    <xf numFmtId="0" fontId="90" fillId="3" borderId="0">
      <alignment horizontal="center" vertical="top"/>
    </xf>
    <xf numFmtId="0" fontId="91" fillId="3" borderId="0">
      <alignment horizontal="left" vertical="top"/>
    </xf>
    <xf numFmtId="0" fontId="92" fillId="37" borderId="0">
      <alignment horizontal="center" vertical="center"/>
    </xf>
    <xf numFmtId="0" fontId="92" fillId="3" borderId="0">
      <alignment horizontal="left" vertical="center"/>
    </xf>
    <xf numFmtId="0" fontId="64" fillId="3" borderId="0">
      <alignment horizontal="right" vertical="top"/>
    </xf>
    <xf numFmtId="0" fontId="93" fillId="0" borderId="0" applyBorder="0"/>
    <xf numFmtId="0" fontId="93" fillId="0" borderId="0"/>
    <xf numFmtId="9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4" fillId="0" borderId="22" applyNumberFormat="0" applyFill="0" applyProtection="0">
      <alignment horizontal="right"/>
    </xf>
    <xf numFmtId="0" fontId="13" fillId="0" borderId="0" applyBorder="0">
      <alignment vertical="center"/>
    </xf>
    <xf numFmtId="0" fontId="94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>
      <alignment horizontal="center"/>
    </xf>
    <xf numFmtId="0" fontId="61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1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5" fillId="43" borderId="0">
      <alignment vertical="center"/>
    </xf>
    <xf numFmtId="0" fontId="34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4" fillId="0" borderId="0">
      <protection locked="0"/>
    </xf>
    <xf numFmtId="1" fontId="34" fillId="0" borderId="29" applyFill="0" applyProtection="0">
      <alignment horizontal="center"/>
    </xf>
    <xf numFmtId="0" fontId="95" fillId="0" borderId="0" applyNumberFormat="0" applyFill="0" applyBorder="0" applyAlignment="0" applyProtection="0"/>
    <xf numFmtId="0" fontId="43" fillId="0" borderId="0">
      <protection locked="0"/>
    </xf>
    <xf numFmtId="200" fontId="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8" fillId="0" borderId="0">
      <protection locked="0"/>
    </xf>
    <xf numFmtId="0" fontId="95" fillId="0" borderId="0"/>
    <xf numFmtId="0" fontId="69" fillId="62" borderId="0" applyNumberFormat="0" applyBorder="0" applyAlignment="0" applyProtection="0">
      <alignment vertical="center"/>
    </xf>
    <xf numFmtId="0" fontId="64" fillId="0" borderId="0"/>
    <xf numFmtId="0" fontId="99" fillId="0" borderId="0">
      <alignment vertical="center"/>
    </xf>
    <xf numFmtId="0" fontId="34" fillId="0" borderId="0" applyNumberFormat="0" applyFont="0" applyFill="0" applyBorder="0" applyAlignment="0" applyProtection="0"/>
    <xf numFmtId="0" fontId="77" fillId="0" borderId="0">
      <alignment vertical="center"/>
    </xf>
    <xf numFmtId="0" fontId="100" fillId="0" borderId="0">
      <alignment vertical="center"/>
    </xf>
    <xf numFmtId="201" fontId="0" fillId="0" borderId="0" applyFont="0" applyFill="0" applyBorder="0" applyAlignment="0" applyProtection="0"/>
    <xf numFmtId="0" fontId="96" fillId="0" borderId="0"/>
    <xf numFmtId="202" fontId="0" fillId="0" borderId="0" applyFont="0" applyFill="0" applyBorder="0" applyAlignment="0" applyProtection="0">
      <alignment vertical="center"/>
    </xf>
    <xf numFmtId="0" fontId="84" fillId="39" borderId="0"/>
    <xf numFmtId="203" fontId="0" fillId="0" borderId="0" applyFont="0" applyFill="0" applyBorder="0" applyAlignment="0" applyProtection="0">
      <alignment vertical="center"/>
    </xf>
    <xf numFmtId="0" fontId="101" fillId="51" borderId="23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3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9" fillId="63" borderId="0" applyNumberFormat="0" applyBorder="0" applyAlignment="0" applyProtection="0">
      <alignment vertical="center"/>
    </xf>
    <xf numFmtId="1" fontId="34" fillId="0" borderId="29">
      <alignment horizontal="center"/>
    </xf>
    <xf numFmtId="0" fontId="4" fillId="0" borderId="29">
      <alignment horizontal="left"/>
    </xf>
    <xf numFmtId="200" fontId="0" fillId="0" borderId="0"/>
    <xf numFmtId="177" fontId="1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55" borderId="0"/>
    <xf numFmtId="0" fontId="69" fillId="5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4" fillId="0" borderId="22">
      <alignment horizontal="left"/>
    </xf>
    <xf numFmtId="0" fontId="104" fillId="0" borderId="0"/>
    <xf numFmtId="0" fontId="79" fillId="0" borderId="0"/>
    <xf numFmtId="0" fontId="10" fillId="0" borderId="0">
      <alignment vertical="top"/>
    </xf>
    <xf numFmtId="0" fontId="105" fillId="0" borderId="0"/>
    <xf numFmtId="0" fontId="106" fillId="0" borderId="0"/>
    <xf numFmtId="0" fontId="77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0" fontId="5" fillId="0" borderId="2" xfId="32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06" fontId="7" fillId="0" borderId="2" xfId="0" applyNumberFormat="1" applyFont="1" applyFill="1" applyBorder="1" applyAlignment="1">
      <alignment horizontal="center" vertical="center"/>
    </xf>
    <xf numFmtId="206" fontId="4" fillId="2" borderId="2" xfId="0" applyNumberFormat="1" applyFont="1" applyFill="1" applyBorder="1" applyAlignment="1">
      <alignment horizontal="center" vertical="center" wrapText="1"/>
    </xf>
    <xf numFmtId="206" fontId="5" fillId="2" borderId="2" xfId="329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常规 3 3 2 2 6" xfId="51"/>
    <cellStyle name="输出 3 4 4 2 6" xfId="52"/>
    <cellStyle name="_Book1_3 2 2 3" xfId="53"/>
    <cellStyle name="输入 2 2 6 2 2 2" xfId="54"/>
    <cellStyle name="Accent1 6 2 3 2" xfId="55"/>
    <cellStyle name="20% - 强调文字颜色 3 2 3 3" xfId="56"/>
    <cellStyle name="计算 2 5 5 4" xfId="57"/>
    <cellStyle name="Header2 4 2 2 2 3" xfId="58"/>
    <cellStyle name="输出 2 3 9 5" xfId="59"/>
    <cellStyle name="常规 2 2 7 5" xfId="60"/>
    <cellStyle name="Accent5 9" xfId="61"/>
    <cellStyle name="注释 3 5 3 3 4" xfId="62"/>
    <cellStyle name="差_表二--社区工作者队伍建设情况 2 3" xfId="63"/>
    <cellStyle name="_Book1_3 5 2" xfId="64"/>
    <cellStyle name="汇总 2 3 6 6 2 3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40% - 强调文字颜色 2 2 3 2 2" xfId="76"/>
    <cellStyle name="Accent2 - 40%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差 2 3 2" xfId="105"/>
    <cellStyle name="Accent1 - 40% 2 4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PSDec 3 4" xfId="138"/>
    <cellStyle name="Accent5 - 20% 2 5" xfId="139"/>
    <cellStyle name="好表二--社区工作者队伍建设情况" xfId="140"/>
    <cellStyle name="货币 2 3 3 3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常规_重度城镇" xfId="355"/>
    <cellStyle name="昗弨Pacific Region P&amp;L" xfId="356"/>
    <cellStyle name="样式 1 2 5" xfId="357"/>
    <cellStyle name="표준_0N-HANDLING " xfId="358"/>
    <cellStyle name="链接单元格 3 9" xfId="359"/>
    <cellStyle name="常规 99" xfId="360"/>
  </cellStyles>
  <tableStyles count="0" defaultTableStyle="TableStyleMedium9" defaultPivotStyle="PivotStyleLight16"/>
  <colors>
    <mruColors>
      <color rgb="0092D050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6" t="s">
        <v>0</v>
      </c>
      <c r="B1" s="26"/>
      <c r="C1" s="26"/>
      <c r="D1" s="26"/>
      <c r="E1" s="26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30" t="s">
        <v>3</v>
      </c>
      <c r="B3" s="30" t="s">
        <v>4</v>
      </c>
      <c r="C3" s="30" t="s">
        <v>5</v>
      </c>
      <c r="D3" s="30"/>
      <c r="E3" s="30" t="s">
        <v>6</v>
      </c>
    </row>
    <row r="4" ht="18" customHeight="1" spans="1:5">
      <c r="A4" s="30"/>
      <c r="B4" s="30"/>
      <c r="C4" s="30" t="s">
        <v>7</v>
      </c>
      <c r="D4" s="30" t="s">
        <v>8</v>
      </c>
      <c r="E4" s="30"/>
    </row>
    <row r="5" ht="26.1" customHeight="1" spans="1:15">
      <c r="A5" s="30">
        <v>1</v>
      </c>
      <c r="B5" s="30" t="s">
        <v>9</v>
      </c>
      <c r="C5" s="31">
        <v>377</v>
      </c>
      <c r="D5" s="31">
        <v>675</v>
      </c>
      <c r="E5" s="31">
        <f>D5*200</f>
        <v>135000</v>
      </c>
      <c r="G5" s="3"/>
      <c r="H5" s="3"/>
      <c r="I5" s="3"/>
      <c r="J5" s="3"/>
      <c r="K5" s="3"/>
      <c r="L5" s="3"/>
      <c r="M5" s="3"/>
      <c r="N5" s="3"/>
      <c r="O5" s="3"/>
    </row>
    <row r="6" ht="26.1" customHeight="1" spans="1:15">
      <c r="A6" s="30">
        <v>2</v>
      </c>
      <c r="B6" s="33" t="s">
        <v>10</v>
      </c>
      <c r="C6" s="31">
        <v>177</v>
      </c>
      <c r="D6" s="31">
        <v>398</v>
      </c>
      <c r="E6" s="31">
        <f t="shared" ref="E6:E23" si="0">D6*200</f>
        <v>79600</v>
      </c>
      <c r="F6" s="51"/>
      <c r="G6" s="3"/>
      <c r="H6" s="3"/>
      <c r="I6" s="3"/>
      <c r="J6" s="3"/>
      <c r="K6" s="3"/>
      <c r="L6" s="3"/>
      <c r="M6" s="3"/>
      <c r="N6" s="3"/>
      <c r="O6" s="3"/>
    </row>
    <row r="7" ht="26.1" customHeight="1" spans="1:15">
      <c r="A7" s="30">
        <v>3</v>
      </c>
      <c r="B7" s="30" t="s">
        <v>11</v>
      </c>
      <c r="C7" s="34">
        <v>393</v>
      </c>
      <c r="D7" s="34">
        <v>669</v>
      </c>
      <c r="E7" s="31">
        <f t="shared" si="0"/>
        <v>133800</v>
      </c>
      <c r="G7" s="3"/>
      <c r="H7" s="3"/>
      <c r="I7" s="43"/>
      <c r="J7" s="3"/>
      <c r="K7" s="3"/>
      <c r="L7" s="3"/>
      <c r="M7" s="3"/>
      <c r="N7" s="3"/>
      <c r="O7" s="3"/>
    </row>
    <row r="8" ht="26.1" customHeight="1" spans="1:15">
      <c r="A8" s="30">
        <v>4</v>
      </c>
      <c r="B8" s="30" t="s">
        <v>12</v>
      </c>
      <c r="C8" s="31">
        <v>205</v>
      </c>
      <c r="D8" s="31">
        <v>318</v>
      </c>
      <c r="E8" s="31">
        <f t="shared" si="0"/>
        <v>63600</v>
      </c>
      <c r="G8" s="3"/>
      <c r="H8" s="3"/>
      <c r="I8" s="3"/>
      <c r="J8" s="3"/>
      <c r="K8" s="3"/>
      <c r="L8" s="3"/>
      <c r="M8" s="3"/>
      <c r="N8" s="3"/>
      <c r="O8" s="3"/>
    </row>
    <row r="9" ht="26.1" customHeight="1" spans="1:15">
      <c r="A9" s="30">
        <v>5</v>
      </c>
      <c r="B9" s="30" t="s">
        <v>13</v>
      </c>
      <c r="C9" s="31">
        <v>683</v>
      </c>
      <c r="D9" s="31">
        <v>1589</v>
      </c>
      <c r="E9" s="31">
        <f t="shared" si="0"/>
        <v>317800</v>
      </c>
      <c r="G9" s="3"/>
      <c r="H9" s="3"/>
      <c r="I9" s="3"/>
      <c r="J9" s="3"/>
      <c r="K9" s="3"/>
      <c r="L9" s="3"/>
      <c r="M9" s="3"/>
      <c r="N9" s="3"/>
      <c r="O9" s="3"/>
    </row>
    <row r="10" ht="26.1" customHeight="1" spans="1:15">
      <c r="A10" s="30">
        <v>6</v>
      </c>
      <c r="B10" s="30" t="s">
        <v>14</v>
      </c>
      <c r="C10" s="31">
        <v>581</v>
      </c>
      <c r="D10" s="31">
        <v>1449</v>
      </c>
      <c r="E10" s="31">
        <f t="shared" si="0"/>
        <v>289800</v>
      </c>
      <c r="G10" s="3"/>
      <c r="H10" s="3"/>
      <c r="I10" s="3"/>
      <c r="J10" s="3"/>
      <c r="K10" s="3"/>
      <c r="L10" s="3"/>
      <c r="M10" s="3"/>
      <c r="N10" s="3"/>
      <c r="O10" s="3"/>
    </row>
    <row r="11" ht="26.1" customHeight="1" spans="1:15">
      <c r="A11" s="30">
        <v>7</v>
      </c>
      <c r="B11" s="30" t="s">
        <v>15</v>
      </c>
      <c r="C11" s="34">
        <v>196</v>
      </c>
      <c r="D11" s="34">
        <v>448</v>
      </c>
      <c r="E11" s="31">
        <f t="shared" si="0"/>
        <v>89600</v>
      </c>
      <c r="G11" s="3"/>
      <c r="H11" s="3"/>
      <c r="I11" s="43"/>
      <c r="J11" s="43"/>
      <c r="K11" s="43"/>
      <c r="L11" s="43"/>
      <c r="M11" s="43"/>
      <c r="N11" s="43"/>
      <c r="O11" s="43"/>
    </row>
    <row r="12" ht="26.1" customHeight="1" spans="1:15">
      <c r="A12" s="30">
        <v>8</v>
      </c>
      <c r="B12" s="30" t="s">
        <v>16</v>
      </c>
      <c r="C12" s="31">
        <v>137</v>
      </c>
      <c r="D12" s="31">
        <v>276</v>
      </c>
      <c r="E12" s="31">
        <f t="shared" si="0"/>
        <v>55200</v>
      </c>
      <c r="F12" s="51"/>
      <c r="G12" s="3"/>
      <c r="H12" s="3"/>
      <c r="I12" s="3"/>
      <c r="J12" s="3"/>
      <c r="K12" s="3"/>
      <c r="L12" s="3"/>
      <c r="M12" s="3"/>
      <c r="N12" s="3"/>
      <c r="O12" s="3"/>
    </row>
    <row r="13" ht="26.1" customHeight="1" spans="1:15">
      <c r="A13" s="30">
        <v>9</v>
      </c>
      <c r="B13" s="30" t="s">
        <v>17</v>
      </c>
      <c r="C13" s="31">
        <v>241</v>
      </c>
      <c r="D13" s="31">
        <v>368</v>
      </c>
      <c r="E13" s="31">
        <f t="shared" si="0"/>
        <v>73600</v>
      </c>
      <c r="G13" s="3"/>
      <c r="H13" s="3"/>
      <c r="I13" s="3"/>
      <c r="J13" s="3"/>
      <c r="K13" s="3"/>
      <c r="L13" s="3"/>
      <c r="M13" s="3"/>
      <c r="N13" s="3"/>
      <c r="O13" s="3"/>
    </row>
    <row r="14" ht="26.1" customHeight="1" spans="1:15">
      <c r="A14" s="30">
        <v>10</v>
      </c>
      <c r="B14" s="30" t="s">
        <v>18</v>
      </c>
      <c r="C14" s="31">
        <v>107</v>
      </c>
      <c r="D14" s="31">
        <v>258</v>
      </c>
      <c r="E14" s="31">
        <f t="shared" si="0"/>
        <v>51600</v>
      </c>
      <c r="G14" s="3"/>
      <c r="H14" s="3"/>
      <c r="I14" s="3"/>
      <c r="J14" s="3"/>
      <c r="K14" s="3"/>
      <c r="L14" s="3"/>
      <c r="M14" s="3"/>
      <c r="N14" s="3"/>
      <c r="O14" s="3"/>
    </row>
    <row r="15" ht="26.1" customHeight="1" spans="1:15">
      <c r="A15" s="30">
        <v>11</v>
      </c>
      <c r="B15" s="30" t="s">
        <v>19</v>
      </c>
      <c r="C15" s="31">
        <v>285</v>
      </c>
      <c r="D15" s="31">
        <v>538</v>
      </c>
      <c r="E15" s="31">
        <f t="shared" si="0"/>
        <v>107600</v>
      </c>
      <c r="G15" s="3"/>
      <c r="H15" s="3"/>
      <c r="I15" s="3"/>
      <c r="J15" s="3"/>
      <c r="K15" s="3"/>
      <c r="L15" s="3"/>
      <c r="M15" s="3"/>
      <c r="N15" s="3"/>
      <c r="O15" s="3"/>
    </row>
    <row r="16" ht="26.1" customHeight="1" spans="1:15">
      <c r="A16" s="30">
        <v>12</v>
      </c>
      <c r="B16" s="30" t="s">
        <v>20</v>
      </c>
      <c r="C16" s="31">
        <v>115</v>
      </c>
      <c r="D16" s="31">
        <v>235</v>
      </c>
      <c r="E16" s="31">
        <f t="shared" si="0"/>
        <v>47000</v>
      </c>
      <c r="G16" s="3"/>
      <c r="H16" s="3"/>
      <c r="I16" s="3"/>
      <c r="J16" s="3"/>
      <c r="K16" s="3"/>
      <c r="L16" s="3"/>
      <c r="M16" s="3"/>
      <c r="N16" s="3"/>
      <c r="O16" s="3"/>
    </row>
    <row r="17" ht="26.1" customHeight="1" spans="1:15">
      <c r="A17" s="30">
        <v>13</v>
      </c>
      <c r="B17" s="30" t="s">
        <v>21</v>
      </c>
      <c r="C17" s="31">
        <v>76</v>
      </c>
      <c r="D17" s="31">
        <v>208</v>
      </c>
      <c r="E17" s="31">
        <f t="shared" si="0"/>
        <v>41600</v>
      </c>
      <c r="G17" s="3"/>
      <c r="H17" s="3"/>
      <c r="I17" s="3"/>
      <c r="J17" s="3"/>
      <c r="K17" s="3"/>
      <c r="L17" s="3"/>
      <c r="M17" s="3"/>
      <c r="N17" s="3"/>
      <c r="O17" s="3"/>
    </row>
    <row r="18" ht="26.1" customHeight="1" spans="1:15">
      <c r="A18" s="30">
        <v>14</v>
      </c>
      <c r="B18" s="30" t="s">
        <v>22</v>
      </c>
      <c r="C18" s="31">
        <v>132</v>
      </c>
      <c r="D18" s="31">
        <v>198</v>
      </c>
      <c r="E18" s="31">
        <f t="shared" si="0"/>
        <v>39600</v>
      </c>
      <c r="G18" s="3"/>
      <c r="H18" s="3"/>
      <c r="I18" s="3"/>
      <c r="J18" s="3"/>
      <c r="K18" s="3"/>
      <c r="L18" s="3"/>
      <c r="M18" s="3"/>
      <c r="N18" s="3"/>
      <c r="O18" s="3"/>
    </row>
    <row r="19" ht="26.1" customHeight="1" spans="1:15">
      <c r="A19" s="30">
        <v>15</v>
      </c>
      <c r="B19" s="30" t="s">
        <v>23</v>
      </c>
      <c r="C19" s="31">
        <v>25</v>
      </c>
      <c r="D19" s="31">
        <v>72</v>
      </c>
      <c r="E19" s="31">
        <f t="shared" si="0"/>
        <v>14400</v>
      </c>
      <c r="G19" s="3"/>
      <c r="H19" s="3"/>
      <c r="I19" s="3"/>
      <c r="J19" s="3"/>
      <c r="K19" s="3"/>
      <c r="L19" s="3"/>
      <c r="M19" s="3"/>
      <c r="N19" s="3"/>
      <c r="O19" s="3"/>
    </row>
    <row r="20" ht="26.1" customHeight="1" spans="1:15">
      <c r="A20" s="30">
        <v>16</v>
      </c>
      <c r="B20" s="35" t="s">
        <v>24</v>
      </c>
      <c r="C20" s="36">
        <v>14</v>
      </c>
      <c r="D20" s="31">
        <v>14</v>
      </c>
      <c r="E20" s="31">
        <f t="shared" si="0"/>
        <v>2800</v>
      </c>
      <c r="G20" s="3"/>
      <c r="H20" s="3"/>
      <c r="I20" s="3"/>
      <c r="J20" s="3"/>
      <c r="K20" s="3"/>
      <c r="L20" s="3"/>
      <c r="M20" s="3"/>
      <c r="N20" s="42"/>
      <c r="O20" s="43"/>
    </row>
    <row r="21" ht="26.1" customHeight="1" spans="1:15">
      <c r="A21" s="30">
        <v>17</v>
      </c>
      <c r="B21" s="35" t="s">
        <v>25</v>
      </c>
      <c r="C21" s="31">
        <v>4</v>
      </c>
      <c r="D21" s="31">
        <v>12</v>
      </c>
      <c r="E21" s="31">
        <f t="shared" si="0"/>
        <v>2400</v>
      </c>
      <c r="G21" s="3"/>
      <c r="H21" s="3"/>
      <c r="I21" s="3"/>
      <c r="J21" s="43"/>
      <c r="K21" s="43"/>
      <c r="L21" s="3"/>
      <c r="M21" s="3"/>
      <c r="N21" s="43"/>
      <c r="O21" s="43"/>
    </row>
    <row r="22" ht="26.1" customHeight="1" spans="1:15">
      <c r="A22" s="30">
        <v>18</v>
      </c>
      <c r="B22" s="35" t="s">
        <v>26</v>
      </c>
      <c r="C22" s="31">
        <v>130</v>
      </c>
      <c r="D22" s="31">
        <v>250</v>
      </c>
      <c r="E22" s="31">
        <f t="shared" si="0"/>
        <v>50000</v>
      </c>
      <c r="G22" s="3"/>
      <c r="H22" s="3"/>
      <c r="I22" s="3"/>
      <c r="J22" s="43"/>
      <c r="K22" s="43"/>
      <c r="L22" s="3"/>
      <c r="M22" s="3"/>
      <c r="N22" s="43"/>
      <c r="O22" s="43"/>
    </row>
    <row r="23" ht="26.1" customHeight="1" spans="1:8">
      <c r="A23" s="30" t="s">
        <v>27</v>
      </c>
      <c r="B23" s="30"/>
      <c r="C23" s="37">
        <f>SUM(C5:C22)</f>
        <v>3878</v>
      </c>
      <c r="D23" s="37">
        <f>SUM(D5:D22)</f>
        <v>7975</v>
      </c>
      <c r="E23" s="31">
        <f t="shared" si="0"/>
        <v>1595000</v>
      </c>
      <c r="F23" s="47"/>
      <c r="G23" s="3"/>
      <c r="H23" s="3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"/>
      <c r="E56" s="3"/>
      <c r="F56" s="3"/>
    </row>
    <row r="57" spans="4:6">
      <c r="D57" s="3"/>
      <c r="E57" s="3"/>
      <c r="F57" s="3"/>
    </row>
    <row r="58" spans="4:6">
      <c r="D58" s="3"/>
      <c r="E58" s="3"/>
      <c r="F58" s="3"/>
    </row>
    <row r="59" spans="4:6">
      <c r="D59" s="3"/>
      <c r="E59" s="3"/>
      <c r="F59" s="3"/>
    </row>
    <row r="60" spans="4:6">
      <c r="D60" s="3"/>
      <c r="E60" s="3"/>
      <c r="F60" s="3"/>
    </row>
    <row r="61" spans="4:6">
      <c r="D61" s="3"/>
      <c r="E61" s="3"/>
      <c r="F61" s="3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22.5" customHeight="1" spans="1:11">
      <c r="A2" s="27" t="s">
        <v>1</v>
      </c>
      <c r="B2" s="28"/>
      <c r="C2" s="28"/>
      <c r="H2" s="29" t="s">
        <v>33</v>
      </c>
      <c r="I2" s="45"/>
      <c r="J2" s="45"/>
      <c r="K2" s="45"/>
    </row>
    <row r="3" ht="18" customHeight="1" spans="1:11">
      <c r="A3" s="30" t="s">
        <v>3</v>
      </c>
      <c r="B3" s="30" t="s">
        <v>4</v>
      </c>
      <c r="C3" s="30" t="s">
        <v>5</v>
      </c>
      <c r="D3" s="30"/>
      <c r="E3" s="30" t="s">
        <v>6</v>
      </c>
      <c r="F3" s="30" t="s">
        <v>34</v>
      </c>
      <c r="G3" s="30" t="s">
        <v>35</v>
      </c>
      <c r="H3" s="30" t="s">
        <v>36</v>
      </c>
      <c r="I3" s="30"/>
      <c r="J3" s="30" t="s">
        <v>37</v>
      </c>
      <c r="K3" s="30"/>
    </row>
    <row r="4" ht="18" customHeight="1" spans="1:11">
      <c r="A4" s="30"/>
      <c r="B4" s="30"/>
      <c r="C4" s="30" t="s">
        <v>7</v>
      </c>
      <c r="D4" s="30" t="s">
        <v>8</v>
      </c>
      <c r="E4" s="30"/>
      <c r="F4" s="30"/>
      <c r="G4" s="30"/>
      <c r="H4" s="30" t="s">
        <v>8</v>
      </c>
      <c r="I4" s="30" t="s">
        <v>38</v>
      </c>
      <c r="J4" s="30" t="s">
        <v>8</v>
      </c>
      <c r="K4" s="30" t="s">
        <v>38</v>
      </c>
    </row>
    <row r="5" ht="26.1" customHeight="1" spans="1:21">
      <c r="A5" s="30">
        <v>1</v>
      </c>
      <c r="B5" s="30" t="s">
        <v>9</v>
      </c>
      <c r="C5" s="31">
        <v>360</v>
      </c>
      <c r="D5" s="31">
        <v>646</v>
      </c>
      <c r="E5" s="31">
        <v>207242</v>
      </c>
      <c r="F5" s="32">
        <f>E5/C5</f>
        <v>575.672222222222</v>
      </c>
      <c r="G5" s="32">
        <f>E5/D5</f>
        <v>320.808049535604</v>
      </c>
      <c r="H5" s="31">
        <v>13</v>
      </c>
      <c r="I5" s="31">
        <v>4719</v>
      </c>
      <c r="J5" s="31">
        <v>633</v>
      </c>
      <c r="K5" s="31">
        <v>202523</v>
      </c>
      <c r="M5" s="3"/>
      <c r="N5" s="3"/>
      <c r="O5" s="3"/>
      <c r="P5" s="3"/>
      <c r="Q5" s="3"/>
      <c r="R5" s="3"/>
      <c r="S5" s="3"/>
      <c r="T5" s="3"/>
      <c r="U5" s="3"/>
    </row>
    <row r="6" ht="26.1" customHeight="1" spans="1:21">
      <c r="A6" s="30">
        <v>2</v>
      </c>
      <c r="B6" s="33" t="s">
        <v>10</v>
      </c>
      <c r="C6" s="31">
        <v>183</v>
      </c>
      <c r="D6" s="31">
        <v>400</v>
      </c>
      <c r="E6" s="31">
        <v>114418</v>
      </c>
      <c r="F6" s="32">
        <f t="shared" ref="F6:F23" si="0">E6/C6</f>
        <v>625.234972677596</v>
      </c>
      <c r="G6" s="32">
        <f t="shared" ref="G6:G23" si="1">E6/D6</f>
        <v>286.045</v>
      </c>
      <c r="H6" s="31">
        <v>8</v>
      </c>
      <c r="I6" s="31">
        <v>2904</v>
      </c>
      <c r="J6" s="31">
        <v>392</v>
      </c>
      <c r="K6" s="31">
        <v>111514</v>
      </c>
      <c r="M6" s="3"/>
      <c r="N6" s="3"/>
      <c r="O6" s="3"/>
      <c r="P6" s="3"/>
      <c r="Q6" s="3"/>
      <c r="R6" s="3"/>
      <c r="S6" s="3"/>
      <c r="T6" s="3"/>
      <c r="U6" s="3"/>
    </row>
    <row r="7" ht="26.1" customHeight="1" spans="1:21">
      <c r="A7" s="30">
        <v>3</v>
      </c>
      <c r="B7" s="30" t="s">
        <v>11</v>
      </c>
      <c r="C7" s="34">
        <v>383</v>
      </c>
      <c r="D7" s="34">
        <v>657</v>
      </c>
      <c r="E7" s="34">
        <v>190946</v>
      </c>
      <c r="F7" s="32">
        <f t="shared" si="0"/>
        <v>498.553524804178</v>
      </c>
      <c r="G7" s="32">
        <f t="shared" si="1"/>
        <v>290.633181126332</v>
      </c>
      <c r="H7" s="31">
        <v>5</v>
      </c>
      <c r="I7" s="31">
        <v>1815</v>
      </c>
      <c r="J7" s="31">
        <v>652</v>
      </c>
      <c r="K7" s="31">
        <v>189131</v>
      </c>
      <c r="M7" s="3"/>
      <c r="N7" s="3"/>
      <c r="O7" s="43"/>
      <c r="P7" s="3"/>
      <c r="Q7" s="3"/>
      <c r="R7" s="3"/>
      <c r="S7" s="3"/>
      <c r="T7" s="3"/>
      <c r="U7" s="3"/>
    </row>
    <row r="8" ht="26.1" customHeight="1" spans="1:21">
      <c r="A8" s="30">
        <v>4</v>
      </c>
      <c r="B8" s="30" t="s">
        <v>12</v>
      </c>
      <c r="C8" s="31">
        <v>216</v>
      </c>
      <c r="D8" s="31">
        <v>341</v>
      </c>
      <c r="E8" s="31">
        <v>106113</v>
      </c>
      <c r="F8" s="31">
        <v>487</v>
      </c>
      <c r="G8" s="31">
        <v>314</v>
      </c>
      <c r="H8" s="31">
        <v>20</v>
      </c>
      <c r="I8" s="31">
        <v>7260</v>
      </c>
      <c r="J8" s="31">
        <v>319</v>
      </c>
      <c r="K8" s="31">
        <v>98853</v>
      </c>
      <c r="M8" s="3"/>
      <c r="N8" s="3"/>
      <c r="O8" s="3"/>
      <c r="P8" s="3"/>
      <c r="Q8" s="3"/>
      <c r="R8" s="3"/>
      <c r="S8" s="3"/>
      <c r="T8" s="3"/>
      <c r="U8" s="3"/>
    </row>
    <row r="9" ht="26.1" customHeight="1" spans="1:21">
      <c r="A9" s="30">
        <v>5</v>
      </c>
      <c r="B9" s="30" t="s">
        <v>13</v>
      </c>
      <c r="C9" s="31">
        <v>647</v>
      </c>
      <c r="D9" s="31">
        <v>1414</v>
      </c>
      <c r="E9" s="31">
        <v>409274</v>
      </c>
      <c r="F9" s="32">
        <f t="shared" si="0"/>
        <v>632.571870170015</v>
      </c>
      <c r="G9" s="32">
        <f t="shared" si="1"/>
        <v>289.444130127298</v>
      </c>
      <c r="H9" s="31">
        <v>46</v>
      </c>
      <c r="I9" s="31">
        <v>16698</v>
      </c>
      <c r="J9" s="31">
        <v>1368</v>
      </c>
      <c r="K9" s="31">
        <v>392576</v>
      </c>
      <c r="M9" s="3"/>
      <c r="N9" s="3"/>
      <c r="O9" s="3"/>
      <c r="P9" s="3"/>
      <c r="Q9" s="3"/>
      <c r="R9" s="3"/>
      <c r="S9" s="3"/>
      <c r="T9" s="3"/>
      <c r="U9" s="3"/>
    </row>
    <row r="10" ht="26.1" customHeight="1" spans="1:21">
      <c r="A10" s="30">
        <v>6</v>
      </c>
      <c r="B10" s="30" t="s">
        <v>14</v>
      </c>
      <c r="C10" s="31">
        <v>552</v>
      </c>
      <c r="D10" s="31">
        <v>1337</v>
      </c>
      <c r="E10" s="31">
        <v>382927</v>
      </c>
      <c r="F10" s="32">
        <f t="shared" si="0"/>
        <v>693.708333333333</v>
      </c>
      <c r="G10" s="32">
        <f t="shared" si="1"/>
        <v>286.407629020194</v>
      </c>
      <c r="H10" s="31">
        <v>8</v>
      </c>
      <c r="I10" s="31">
        <v>2904</v>
      </c>
      <c r="J10" s="31">
        <v>1329</v>
      </c>
      <c r="K10" s="31">
        <v>380023</v>
      </c>
      <c r="M10" s="3"/>
      <c r="N10" s="3"/>
      <c r="O10" s="3"/>
      <c r="P10" s="3"/>
      <c r="Q10" s="3"/>
      <c r="R10" s="3"/>
      <c r="S10" s="3"/>
      <c r="T10" s="3"/>
      <c r="U10" s="3"/>
    </row>
    <row r="11" ht="26.1" customHeight="1" spans="1:21">
      <c r="A11" s="30">
        <v>7</v>
      </c>
      <c r="B11" s="30" t="s">
        <v>15</v>
      </c>
      <c r="C11" s="34">
        <v>187</v>
      </c>
      <c r="D11" s="34">
        <v>422</v>
      </c>
      <c r="E11" s="34">
        <v>121090</v>
      </c>
      <c r="F11" s="32">
        <f t="shared" si="0"/>
        <v>647.540106951872</v>
      </c>
      <c r="G11" s="32">
        <f t="shared" si="1"/>
        <v>286.943127962085</v>
      </c>
      <c r="H11" s="34">
        <v>6</v>
      </c>
      <c r="I11" s="34">
        <v>2178</v>
      </c>
      <c r="J11" s="34">
        <v>416</v>
      </c>
      <c r="K11" s="34">
        <v>118912</v>
      </c>
      <c r="M11" s="3"/>
      <c r="N11" s="3"/>
      <c r="O11" s="43"/>
      <c r="P11" s="43"/>
      <c r="Q11" s="43"/>
      <c r="R11" s="43"/>
      <c r="S11" s="43"/>
      <c r="T11" s="43"/>
      <c r="U11" s="43"/>
    </row>
    <row r="12" ht="26.1" customHeight="1" spans="1:21">
      <c r="A12" s="30">
        <v>8</v>
      </c>
      <c r="B12" s="30" t="s">
        <v>16</v>
      </c>
      <c r="C12" s="31">
        <v>139</v>
      </c>
      <c r="D12" s="3">
        <v>263</v>
      </c>
      <c r="E12" s="31">
        <v>76856</v>
      </c>
      <c r="F12" s="32">
        <f t="shared" si="0"/>
        <v>552.920863309353</v>
      </c>
      <c r="G12" s="32">
        <f t="shared" si="1"/>
        <v>292.228136882129</v>
      </c>
      <c r="H12" s="31">
        <v>2</v>
      </c>
      <c r="I12" s="31">
        <v>726</v>
      </c>
      <c r="J12" s="31">
        <v>251</v>
      </c>
      <c r="K12" s="31">
        <v>74982</v>
      </c>
      <c r="M12" s="3"/>
      <c r="N12" s="3"/>
      <c r="O12" s="3"/>
      <c r="P12" s="3"/>
      <c r="Q12" s="3"/>
      <c r="R12" s="3"/>
      <c r="S12" s="3"/>
      <c r="T12" s="3"/>
      <c r="U12" s="3"/>
    </row>
    <row r="13" ht="26.1" customHeight="1" spans="1:21">
      <c r="A13" s="30">
        <v>9</v>
      </c>
      <c r="B13" s="30" t="s">
        <v>17</v>
      </c>
      <c r="C13" s="31">
        <v>261</v>
      </c>
      <c r="D13" s="31">
        <v>406</v>
      </c>
      <c r="E13" s="31">
        <v>121891</v>
      </c>
      <c r="F13" s="32">
        <f t="shared" si="0"/>
        <v>467.015325670498</v>
      </c>
      <c r="G13" s="32">
        <f t="shared" si="1"/>
        <v>300.224137931034</v>
      </c>
      <c r="H13" s="31">
        <v>1</v>
      </c>
      <c r="I13" s="31">
        <v>363</v>
      </c>
      <c r="J13" s="31">
        <v>405</v>
      </c>
      <c r="K13" s="31">
        <v>121528</v>
      </c>
      <c r="M13" s="3"/>
      <c r="N13" s="3"/>
      <c r="O13" s="3"/>
      <c r="P13" s="3"/>
      <c r="Q13" s="3"/>
      <c r="R13" s="3"/>
      <c r="S13" s="3"/>
      <c r="T13" s="3"/>
      <c r="U13" s="3"/>
    </row>
    <row r="14" ht="26.1" customHeight="1" spans="1:21">
      <c r="A14" s="30">
        <v>10</v>
      </c>
      <c r="B14" s="30" t="s">
        <v>18</v>
      </c>
      <c r="C14" s="31">
        <v>106</v>
      </c>
      <c r="D14" s="31">
        <v>249</v>
      </c>
      <c r="E14" s="31">
        <v>73309</v>
      </c>
      <c r="F14" s="32">
        <f t="shared" si="0"/>
        <v>691.594339622642</v>
      </c>
      <c r="G14" s="32">
        <f t="shared" si="1"/>
        <v>294.413654618474</v>
      </c>
      <c r="H14" s="31">
        <v>5</v>
      </c>
      <c r="I14" s="31">
        <v>1815</v>
      </c>
      <c r="J14" s="31">
        <v>244</v>
      </c>
      <c r="K14" s="31">
        <v>71494</v>
      </c>
      <c r="M14" s="3"/>
      <c r="N14" s="3"/>
      <c r="O14" s="3"/>
      <c r="P14" s="3"/>
      <c r="Q14" s="3"/>
      <c r="R14" s="3"/>
      <c r="S14" s="3"/>
      <c r="T14" s="3"/>
      <c r="U14" s="3"/>
    </row>
    <row r="15" ht="26.1" customHeight="1" spans="1:21">
      <c r="A15" s="30">
        <v>11</v>
      </c>
      <c r="B15" s="30" t="s">
        <v>19</v>
      </c>
      <c r="C15" s="31">
        <v>280</v>
      </c>
      <c r="D15" s="31">
        <v>537</v>
      </c>
      <c r="E15" s="31">
        <v>159812</v>
      </c>
      <c r="F15" s="32">
        <f t="shared" si="0"/>
        <v>570.757142857143</v>
      </c>
      <c r="G15" s="32">
        <f t="shared" si="1"/>
        <v>297.601489757914</v>
      </c>
      <c r="H15" s="31">
        <v>18</v>
      </c>
      <c r="I15" s="31">
        <v>6534</v>
      </c>
      <c r="J15" s="31">
        <v>507</v>
      </c>
      <c r="K15" s="31">
        <v>153278</v>
      </c>
      <c r="M15" s="3"/>
      <c r="N15" s="3"/>
      <c r="O15" s="3"/>
      <c r="P15" s="3"/>
      <c r="Q15" s="3"/>
      <c r="R15" s="3"/>
      <c r="S15" s="3"/>
      <c r="T15" s="3"/>
      <c r="U15" s="3"/>
    </row>
    <row r="16" ht="26.1" customHeight="1" spans="1:21">
      <c r="A16" s="30">
        <v>12</v>
      </c>
      <c r="B16" s="30" t="s">
        <v>20</v>
      </c>
      <c r="C16" s="31">
        <v>118</v>
      </c>
      <c r="D16" s="31">
        <v>240</v>
      </c>
      <c r="E16" s="31">
        <v>69726</v>
      </c>
      <c r="F16" s="32">
        <f t="shared" si="0"/>
        <v>590.898305084746</v>
      </c>
      <c r="G16" s="32">
        <f t="shared" si="1"/>
        <v>290.525</v>
      </c>
      <c r="H16" s="31">
        <v>6</v>
      </c>
      <c r="I16" s="31">
        <v>2178</v>
      </c>
      <c r="J16" s="31">
        <v>234</v>
      </c>
      <c r="K16" s="31">
        <v>67548</v>
      </c>
      <c r="M16" s="3"/>
      <c r="N16" s="3"/>
      <c r="O16" s="3"/>
      <c r="P16" s="3"/>
      <c r="Q16" s="3"/>
      <c r="R16" s="3"/>
      <c r="S16" s="3"/>
      <c r="T16" s="3"/>
      <c r="U16" s="3"/>
    </row>
    <row r="17" ht="26.1" customHeight="1" spans="1:21">
      <c r="A17" s="30">
        <v>13</v>
      </c>
      <c r="B17" s="30" t="s">
        <v>21</v>
      </c>
      <c r="C17" s="31">
        <v>75</v>
      </c>
      <c r="D17" s="31">
        <v>203</v>
      </c>
      <c r="E17" s="31">
        <v>56269</v>
      </c>
      <c r="F17" s="32">
        <f t="shared" si="0"/>
        <v>750.253333333333</v>
      </c>
      <c r="G17" s="32">
        <f t="shared" si="1"/>
        <v>277.187192118227</v>
      </c>
      <c r="H17" s="31">
        <v>1</v>
      </c>
      <c r="I17" s="31">
        <v>363</v>
      </c>
      <c r="J17" s="31">
        <v>198</v>
      </c>
      <c r="K17" s="31">
        <v>55906</v>
      </c>
      <c r="M17" s="3"/>
      <c r="N17" s="3"/>
      <c r="O17" s="3"/>
      <c r="P17" s="3"/>
      <c r="Q17" s="3"/>
      <c r="R17" s="3"/>
      <c r="S17" s="3"/>
      <c r="T17" s="3"/>
      <c r="U17" s="3"/>
    </row>
    <row r="18" ht="26.1" customHeight="1" spans="1:21">
      <c r="A18" s="30">
        <v>14</v>
      </c>
      <c r="B18" s="30" t="s">
        <v>22</v>
      </c>
      <c r="C18" s="31">
        <v>128</v>
      </c>
      <c r="D18" s="31">
        <v>192</v>
      </c>
      <c r="E18" s="31">
        <v>55883</v>
      </c>
      <c r="F18" s="32">
        <f t="shared" si="0"/>
        <v>436.5859375</v>
      </c>
      <c r="G18" s="32">
        <f t="shared" si="1"/>
        <v>291.057291666667</v>
      </c>
      <c r="H18" s="31"/>
      <c r="I18" s="31"/>
      <c r="J18" s="31">
        <v>192</v>
      </c>
      <c r="K18" s="31">
        <v>55883</v>
      </c>
      <c r="M18" s="3"/>
      <c r="N18" s="3"/>
      <c r="O18" s="3"/>
      <c r="P18" s="3"/>
      <c r="Q18" s="3"/>
      <c r="R18" s="3"/>
      <c r="S18" s="3"/>
      <c r="T18" s="3"/>
      <c r="U18" s="3"/>
    </row>
    <row r="19" ht="26.1" customHeight="1" spans="1:21">
      <c r="A19" s="30">
        <v>15</v>
      </c>
      <c r="B19" s="30" t="s">
        <v>23</v>
      </c>
      <c r="C19" s="31">
        <v>26</v>
      </c>
      <c r="D19" s="31">
        <v>75</v>
      </c>
      <c r="E19" s="31">
        <v>22077</v>
      </c>
      <c r="F19" s="32">
        <f t="shared" si="0"/>
        <v>849.115384615385</v>
      </c>
      <c r="G19" s="32">
        <f t="shared" si="1"/>
        <v>294.36</v>
      </c>
      <c r="H19" s="31"/>
      <c r="I19" s="31"/>
      <c r="J19" s="31">
        <v>75</v>
      </c>
      <c r="K19" s="31">
        <v>22077</v>
      </c>
      <c r="M19" s="3"/>
      <c r="N19" s="3"/>
      <c r="O19" s="3"/>
      <c r="P19" s="3"/>
      <c r="Q19" s="3"/>
      <c r="R19" s="3"/>
      <c r="S19" s="3"/>
      <c r="T19" s="3"/>
      <c r="U19" s="3"/>
    </row>
    <row r="20" ht="26.1" customHeight="1" spans="1:21">
      <c r="A20" s="30">
        <v>16</v>
      </c>
      <c r="B20" s="35" t="s">
        <v>24</v>
      </c>
      <c r="C20" s="36">
        <v>12</v>
      </c>
      <c r="D20" s="31">
        <v>12</v>
      </c>
      <c r="E20" s="31">
        <v>4776</v>
      </c>
      <c r="F20" s="32">
        <f t="shared" si="0"/>
        <v>398</v>
      </c>
      <c r="G20" s="32">
        <f t="shared" si="1"/>
        <v>398</v>
      </c>
      <c r="H20" s="31">
        <v>12</v>
      </c>
      <c r="I20" s="31">
        <v>4284</v>
      </c>
      <c r="J20" s="46"/>
      <c r="K20" s="34">
        <v>492</v>
      </c>
      <c r="M20" s="3"/>
      <c r="N20" s="3"/>
      <c r="O20" s="3"/>
      <c r="P20" s="3"/>
      <c r="Q20" s="3"/>
      <c r="R20" s="3"/>
      <c r="S20" s="3"/>
      <c r="T20" s="42"/>
      <c r="U20" s="43"/>
    </row>
    <row r="21" ht="26.1" customHeight="1" spans="1:21">
      <c r="A21" s="30">
        <v>17</v>
      </c>
      <c r="B21" s="35" t="s">
        <v>25</v>
      </c>
      <c r="C21" s="31">
        <v>4</v>
      </c>
      <c r="D21" s="31">
        <v>12</v>
      </c>
      <c r="E21" s="31">
        <v>3558</v>
      </c>
      <c r="F21" s="32">
        <f t="shared" si="0"/>
        <v>889.5</v>
      </c>
      <c r="G21" s="32">
        <f t="shared" si="1"/>
        <v>296.5</v>
      </c>
      <c r="H21" s="31"/>
      <c r="I21" s="31"/>
      <c r="J21" s="34">
        <v>12</v>
      </c>
      <c r="K21" s="34">
        <v>3558</v>
      </c>
      <c r="M21" s="3"/>
      <c r="N21" s="3"/>
      <c r="O21" s="3"/>
      <c r="P21" s="43"/>
      <c r="Q21" s="43"/>
      <c r="R21" s="3"/>
      <c r="S21" s="3"/>
      <c r="T21" s="43"/>
      <c r="U21" s="43"/>
    </row>
    <row r="22" ht="26.1" customHeight="1" spans="1:21">
      <c r="A22" s="30">
        <v>18</v>
      </c>
      <c r="B22" s="35" t="s">
        <v>26</v>
      </c>
      <c r="C22" s="31">
        <v>130</v>
      </c>
      <c r="D22" s="31">
        <v>250</v>
      </c>
      <c r="E22" s="31">
        <v>69828</v>
      </c>
      <c r="F22" s="32">
        <f t="shared" si="0"/>
        <v>537.138461538462</v>
      </c>
      <c r="G22" s="32">
        <f t="shared" si="1"/>
        <v>279.312</v>
      </c>
      <c r="H22" s="31"/>
      <c r="I22" s="34"/>
      <c r="J22" s="34">
        <v>250</v>
      </c>
      <c r="K22" s="34">
        <v>69828</v>
      </c>
      <c r="M22" s="3"/>
      <c r="N22" s="3"/>
      <c r="O22" s="3"/>
      <c r="P22" s="43"/>
      <c r="Q22" s="43"/>
      <c r="R22" s="3"/>
      <c r="S22" s="3"/>
      <c r="T22" s="43"/>
      <c r="U22" s="43"/>
    </row>
    <row r="23" ht="26.1" customHeight="1" spans="1:14">
      <c r="A23" s="30" t="s">
        <v>27</v>
      </c>
      <c r="B23" s="30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2">
        <f t="shared" si="0"/>
        <v>589.964539007092</v>
      </c>
      <c r="G23" s="32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"/>
      <c r="N23" s="3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"/>
      <c r="E56" s="3"/>
      <c r="F56" s="3"/>
      <c r="G56" s="3"/>
      <c r="H56" s="3"/>
      <c r="I56" s="3"/>
      <c r="J56" s="3"/>
      <c r="K56" s="3"/>
      <c r="L56" s="3"/>
    </row>
    <row r="57" spans="4:12">
      <c r="D57" s="3"/>
      <c r="E57" s="3"/>
      <c r="F57" s="3"/>
      <c r="G57" s="3"/>
      <c r="H57" s="3"/>
      <c r="I57" s="3"/>
      <c r="J57" s="3"/>
      <c r="K57" s="3"/>
      <c r="L57" s="3"/>
    </row>
    <row r="58" spans="4:12">
      <c r="D58" s="3"/>
      <c r="E58" s="3"/>
      <c r="F58" s="3"/>
      <c r="G58" s="3"/>
      <c r="H58" s="3"/>
      <c r="I58" s="3"/>
      <c r="J58" s="3"/>
      <c r="K58" s="3"/>
      <c r="L58" s="3"/>
    </row>
    <row r="59" spans="4:12">
      <c r="D59" s="3"/>
      <c r="E59" s="3"/>
      <c r="F59" s="3"/>
      <c r="G59" s="3"/>
      <c r="H59" s="3"/>
      <c r="I59" s="3"/>
      <c r="J59" s="3"/>
      <c r="K59" s="3"/>
      <c r="L59" s="3"/>
    </row>
    <row r="60" spans="4:12">
      <c r="D60" s="3"/>
      <c r="E60" s="3"/>
      <c r="F60" s="3"/>
      <c r="G60" s="3"/>
      <c r="H60" s="3"/>
      <c r="I60" s="3"/>
      <c r="J60" s="3"/>
      <c r="K60" s="3"/>
      <c r="L60" s="3"/>
    </row>
    <row r="61" spans="4:12">
      <c r="D61" s="3"/>
      <c r="E61" s="3"/>
      <c r="F61" s="3"/>
      <c r="G61" s="3"/>
      <c r="H61" s="3"/>
      <c r="I61" s="3"/>
      <c r="J61" s="3"/>
      <c r="K61" s="3"/>
      <c r="L61" s="3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9" sqref="L9"/>
    </sheetView>
  </sheetViews>
  <sheetFormatPr defaultColWidth="9" defaultRowHeight="14.25" outlineLevelCol="7"/>
  <cols>
    <col min="2" max="2" width="14.875" style="1" customWidth="1"/>
    <col min="3" max="3" width="12.25" customWidth="1"/>
    <col min="4" max="4" width="9.125" customWidth="1"/>
    <col min="5" max="5" width="13.25" customWidth="1"/>
    <col min="6" max="6" width="10.125" customWidth="1"/>
    <col min="7" max="7" width="12.125" customWidth="1"/>
    <col min="8" max="8" width="9" style="3"/>
  </cols>
  <sheetData>
    <row r="1" ht="22" customHeight="1" spans="1:7">
      <c r="A1" s="4" t="s">
        <v>39</v>
      </c>
      <c r="B1" s="5"/>
      <c r="C1" s="4"/>
      <c r="D1" s="4"/>
      <c r="E1" s="4"/>
      <c r="F1" s="4"/>
      <c r="G1" s="4"/>
    </row>
    <row r="2" ht="21" customHeight="1" spans="1:7">
      <c r="A2" s="6" t="s">
        <v>1</v>
      </c>
      <c r="B2" s="7"/>
      <c r="C2" s="6"/>
      <c r="D2" s="6"/>
      <c r="E2" s="8" t="s">
        <v>40</v>
      </c>
      <c r="F2" s="8"/>
      <c r="G2" s="8"/>
    </row>
    <row r="3" ht="35" customHeight="1" spans="1:7">
      <c r="A3" s="9" t="s">
        <v>3</v>
      </c>
      <c r="B3" s="10" t="s">
        <v>4</v>
      </c>
      <c r="C3" s="9" t="s">
        <v>41</v>
      </c>
      <c r="D3" s="9"/>
      <c r="E3" s="9" t="s">
        <v>42</v>
      </c>
      <c r="F3" s="9" t="s">
        <v>43</v>
      </c>
      <c r="G3" s="9" t="s">
        <v>44</v>
      </c>
    </row>
    <row r="4" ht="35" customHeight="1" spans="1:7">
      <c r="A4" s="9"/>
      <c r="B4" s="10"/>
      <c r="C4" s="11" t="s">
        <v>45</v>
      </c>
      <c r="D4" s="9" t="s">
        <v>46</v>
      </c>
      <c r="E4" s="9"/>
      <c r="F4" s="9"/>
      <c r="G4" s="9"/>
    </row>
    <row r="5" ht="35" customHeight="1" spans="1:7">
      <c r="A5" s="12">
        <v>1</v>
      </c>
      <c r="B5" s="13" t="s">
        <v>9</v>
      </c>
      <c r="C5" s="14">
        <v>651</v>
      </c>
      <c r="D5" s="14">
        <v>946</v>
      </c>
      <c r="E5" s="15">
        <v>566201</v>
      </c>
      <c r="F5" s="16">
        <f>E5/C5</f>
        <v>869.740399385561</v>
      </c>
      <c r="G5" s="16">
        <f>E5/D5</f>
        <v>598.521141649049</v>
      </c>
    </row>
    <row r="6" s="1" customFormat="1" ht="35" customHeight="1" spans="1:8">
      <c r="A6" s="12">
        <v>2</v>
      </c>
      <c r="B6" s="13" t="s">
        <v>47</v>
      </c>
      <c r="C6" s="17">
        <v>6</v>
      </c>
      <c r="D6" s="17">
        <v>6</v>
      </c>
      <c r="E6" s="15">
        <v>4138</v>
      </c>
      <c r="F6" s="16">
        <f t="shared" ref="F6:F19" si="0">E6/C6</f>
        <v>689.666666666667</v>
      </c>
      <c r="G6" s="16">
        <f t="shared" ref="G6:G19" si="1">E6/D6</f>
        <v>689.666666666667</v>
      </c>
      <c r="H6" s="18"/>
    </row>
    <row r="7" s="1" customFormat="1" ht="35" customHeight="1" spans="1:8">
      <c r="A7" s="12">
        <v>3</v>
      </c>
      <c r="B7" s="13" t="s">
        <v>24</v>
      </c>
      <c r="C7" s="19">
        <v>4</v>
      </c>
      <c r="D7" s="19">
        <v>4</v>
      </c>
      <c r="E7" s="20">
        <v>2818</v>
      </c>
      <c r="F7" s="16">
        <f t="shared" si="0"/>
        <v>704.5</v>
      </c>
      <c r="G7" s="16">
        <f t="shared" si="1"/>
        <v>704.5</v>
      </c>
      <c r="H7" s="18"/>
    </row>
    <row r="8" s="2" customFormat="1" ht="35" customHeight="1" spans="1:8">
      <c r="A8" s="21">
        <v>4</v>
      </c>
      <c r="B8" s="13" t="s">
        <v>48</v>
      </c>
      <c r="C8" s="14">
        <v>46</v>
      </c>
      <c r="D8" s="14">
        <v>50</v>
      </c>
      <c r="E8" s="22">
        <v>31262</v>
      </c>
      <c r="F8" s="16">
        <f t="shared" si="0"/>
        <v>679.608695652174</v>
      </c>
      <c r="G8" s="16">
        <f t="shared" si="1"/>
        <v>625.24</v>
      </c>
      <c r="H8" s="23"/>
    </row>
    <row r="9" ht="35" customHeight="1" spans="1:7">
      <c r="A9" s="21">
        <v>5</v>
      </c>
      <c r="B9" s="13" t="s">
        <v>49</v>
      </c>
      <c r="C9" s="14">
        <v>74</v>
      </c>
      <c r="D9" s="14">
        <v>92</v>
      </c>
      <c r="E9" s="22">
        <v>56994</v>
      </c>
      <c r="F9" s="16">
        <f t="shared" si="0"/>
        <v>770.189189189189</v>
      </c>
      <c r="G9" s="16">
        <f t="shared" si="1"/>
        <v>619.5</v>
      </c>
    </row>
    <row r="10" ht="35" customHeight="1" spans="1:7">
      <c r="A10" s="21">
        <v>6</v>
      </c>
      <c r="B10" s="13" t="s">
        <v>50</v>
      </c>
      <c r="C10" s="14">
        <v>125</v>
      </c>
      <c r="D10" s="14">
        <v>148</v>
      </c>
      <c r="E10" s="22">
        <v>96324</v>
      </c>
      <c r="F10" s="16">
        <f t="shared" si="0"/>
        <v>770.592</v>
      </c>
      <c r="G10" s="16">
        <f t="shared" si="1"/>
        <v>650.837837837838</v>
      </c>
    </row>
    <row r="11" ht="35" customHeight="1" spans="1:7">
      <c r="A11" s="21">
        <v>7</v>
      </c>
      <c r="B11" s="13" t="s">
        <v>13</v>
      </c>
      <c r="C11" s="14">
        <v>139</v>
      </c>
      <c r="D11" s="14">
        <v>174</v>
      </c>
      <c r="E11" s="22">
        <v>114001</v>
      </c>
      <c r="F11" s="16">
        <f t="shared" si="0"/>
        <v>820.151079136691</v>
      </c>
      <c r="G11" s="16">
        <f t="shared" si="1"/>
        <v>655.17816091954</v>
      </c>
    </row>
    <row r="12" ht="35" customHeight="1" spans="1:7">
      <c r="A12" s="21">
        <v>8</v>
      </c>
      <c r="B12" s="13" t="s">
        <v>15</v>
      </c>
      <c r="C12" s="14">
        <v>13</v>
      </c>
      <c r="D12" s="14">
        <v>13</v>
      </c>
      <c r="E12" s="22">
        <v>8634</v>
      </c>
      <c r="F12" s="16">
        <f t="shared" si="0"/>
        <v>664.153846153846</v>
      </c>
      <c r="G12" s="16">
        <f t="shared" si="1"/>
        <v>664.153846153846</v>
      </c>
    </row>
    <row r="13" ht="35" customHeight="1" spans="1:7">
      <c r="A13" s="21">
        <v>9</v>
      </c>
      <c r="B13" s="13" t="s">
        <v>14</v>
      </c>
      <c r="C13" s="14">
        <v>101</v>
      </c>
      <c r="D13" s="14">
        <v>121</v>
      </c>
      <c r="E13" s="22">
        <v>75418</v>
      </c>
      <c r="F13" s="16">
        <f t="shared" si="0"/>
        <v>746.712871287129</v>
      </c>
      <c r="G13" s="16">
        <f t="shared" si="1"/>
        <v>623.289256198347</v>
      </c>
    </row>
    <row r="14" ht="35" customHeight="1" spans="1:7">
      <c r="A14" s="21">
        <v>10</v>
      </c>
      <c r="B14" s="13" t="s">
        <v>51</v>
      </c>
      <c r="C14" s="14">
        <v>23</v>
      </c>
      <c r="D14" s="14">
        <v>28</v>
      </c>
      <c r="E14" s="22">
        <v>17338</v>
      </c>
      <c r="F14" s="16">
        <f t="shared" si="0"/>
        <v>753.826086956522</v>
      </c>
      <c r="G14" s="16">
        <f t="shared" si="1"/>
        <v>619.214285714286</v>
      </c>
    </row>
    <row r="15" ht="35" customHeight="1" spans="1:7">
      <c r="A15" s="21">
        <v>11</v>
      </c>
      <c r="B15" s="13" t="s">
        <v>52</v>
      </c>
      <c r="C15" s="14">
        <v>127</v>
      </c>
      <c r="D15" s="14">
        <v>156</v>
      </c>
      <c r="E15" s="22">
        <v>102938</v>
      </c>
      <c r="F15" s="16">
        <f t="shared" si="0"/>
        <v>810.535433070866</v>
      </c>
      <c r="G15" s="16">
        <f t="shared" si="1"/>
        <v>659.858974358974</v>
      </c>
    </row>
    <row r="16" ht="35" customHeight="1" spans="1:7">
      <c r="A16" s="21">
        <v>12</v>
      </c>
      <c r="B16" s="13" t="s">
        <v>53</v>
      </c>
      <c r="C16" s="14">
        <v>97</v>
      </c>
      <c r="D16" s="14">
        <v>131</v>
      </c>
      <c r="E16" s="22">
        <v>82049</v>
      </c>
      <c r="F16" s="16">
        <f t="shared" si="0"/>
        <v>845.865979381443</v>
      </c>
      <c r="G16" s="16">
        <f t="shared" si="1"/>
        <v>626.328244274809</v>
      </c>
    </row>
    <row r="17" ht="35" customHeight="1" spans="1:7">
      <c r="A17" s="21">
        <v>13</v>
      </c>
      <c r="B17" s="13" t="s">
        <v>16</v>
      </c>
      <c r="C17" s="14">
        <v>12</v>
      </c>
      <c r="D17" s="14">
        <v>13</v>
      </c>
      <c r="E17" s="22">
        <v>8658</v>
      </c>
      <c r="F17" s="16">
        <f t="shared" si="0"/>
        <v>721.5</v>
      </c>
      <c r="G17" s="16">
        <f t="shared" si="1"/>
        <v>666</v>
      </c>
    </row>
    <row r="18" ht="35" customHeight="1" spans="1:7">
      <c r="A18" s="21">
        <v>14</v>
      </c>
      <c r="B18" s="13" t="s">
        <v>18</v>
      </c>
      <c r="C18" s="14">
        <v>8</v>
      </c>
      <c r="D18" s="14">
        <v>10</v>
      </c>
      <c r="E18" s="22">
        <v>4646</v>
      </c>
      <c r="F18" s="16">
        <f t="shared" si="0"/>
        <v>580.75</v>
      </c>
      <c r="G18" s="16">
        <f t="shared" si="1"/>
        <v>464.6</v>
      </c>
    </row>
    <row r="19" ht="35" customHeight="1" spans="1:7">
      <c r="A19" s="21" t="s">
        <v>54</v>
      </c>
      <c r="B19" s="13"/>
      <c r="C19" s="14">
        <f>SUM(C5:C18)</f>
        <v>1426</v>
      </c>
      <c r="D19" s="14">
        <f>SUM(D5:D18)</f>
        <v>1892</v>
      </c>
      <c r="E19" s="22">
        <f>SUM(E5:E18)</f>
        <v>1171419</v>
      </c>
      <c r="F19" s="16">
        <f t="shared" si="0"/>
        <v>821.471949509116</v>
      </c>
      <c r="G19" s="16">
        <f t="shared" si="1"/>
        <v>619.143234672304</v>
      </c>
    </row>
    <row r="20" ht="35" customHeight="1" spans="1:7">
      <c r="A20" s="24" t="s">
        <v>55</v>
      </c>
      <c r="B20" s="25"/>
      <c r="C20" s="24"/>
      <c r="D20" s="24"/>
      <c r="E20" s="24"/>
      <c r="F20" s="24"/>
      <c r="G20" s="24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6月汇总表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EB70F58BB6AC49FF96AB10E5A5232557_13</vt:lpwstr>
  </property>
</Properties>
</file>